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ned expenses" sheetId="1" r:id="rId4"/>
    <sheet state="visible" name="Actual expenses" sheetId="2" r:id="rId5"/>
  </sheets>
  <definedNames/>
  <calcPr/>
</workbook>
</file>

<file path=xl/sharedStrings.xml><?xml version="1.0" encoding="utf-8"?>
<sst xmlns="http://schemas.openxmlformats.org/spreadsheetml/2006/main" count="70" uniqueCount="36">
  <si>
    <t>Market Financial Consulting</t>
  </si>
  <si>
    <t>PLANNED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</si>
  <si>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</si>
  <si>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</si>
  <si>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</si>
  <si>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</si>
  <si>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</si>
  <si>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</si>
  <si>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</si>
  <si>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</si>
  <si>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</si>
  <si>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</si>
  <si>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</si>
  <si>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</si>
  <si>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</si>
  <si>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EMPLOYEE COSTS</t>
  </si>
  <si>
    <t>Wages</t>
  </si>
  <si>
    <t>Benefits</t>
  </si>
  <si>
    <t>OFFICE COSTS</t>
  </si>
  <si>
    <t>Leasing</t>
  </si>
  <si>
    <t>Power</t>
  </si>
  <si>
    <t>Gas</t>
  </si>
  <si>
    <t>Internet</t>
  </si>
  <si>
    <t>Water</t>
  </si>
  <si>
    <t>Security</t>
  </si>
  <si>
    <t>MARKETING COSTS</t>
  </si>
  <si>
    <t>Printing</t>
  </si>
  <si>
    <t>Hosting</t>
  </si>
  <si>
    <t>Maintenance</t>
  </si>
  <si>
    <t>Events</t>
  </si>
  <si>
    <t>Miscellaneous expenses</t>
  </si>
  <si>
    <t>SALES COSTS</t>
  </si>
  <si>
    <t>Entertainment</t>
  </si>
  <si>
    <t>Travel</t>
  </si>
  <si>
    <t>MONTHLY TOTAL</t>
  </si>
  <si>
    <t>ACTUAL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</si>
</sst>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4">
    <font>
      <sz val="11.0"/>
      <color theme="1"/>
      <name val="Palatino Linotype"/>
      <scheme val="minor"/>
    </font>
    <font>
      <sz val="11.0"/>
      <color rgb="FF262626"/>
      <name val="Roboto"/>
    </font>
    <font>
      <sz val="8.0"/>
      <color rgb="FF262626"/>
      <name val="Roboto"/>
    </font>
    <font>
      <sz val="28.0"/>
      <color rgb="FF262626"/>
      <name val="Roboto"/>
    </font>
    <font>
      <sz val="18.0"/>
      <color theme="1"/>
      <name val="Roboto"/>
    </font>
    <font>
      <sz val="36.0"/>
      <color rgb="FF262626"/>
      <name val="Roboto"/>
    </font>
    <font>
      <b/>
      <sz val="36.0"/>
      <color theme="1"/>
      <name val="Roboto"/>
    </font>
    <font>
      <sz val="12.0"/>
      <color rgb="FF262626"/>
      <name val="Roboto"/>
    </font>
    <font>
      <sz val="12.0"/>
      <color theme="1"/>
      <name val="Roboto"/>
    </font>
    <font>
      <b/>
      <sz val="12.0"/>
      <color theme="1"/>
      <name val="Roboto"/>
    </font>
    <font>
      <sz val="11.0"/>
      <color theme="1"/>
      <name val="Roboto"/>
    </font>
    <font>
      <sz val="13.0"/>
      <color theme="1"/>
      <name val="Roboto"/>
    </font>
    <font>
      <b/>
      <sz val="13.0"/>
      <color theme="1"/>
      <name val="Roboto"/>
    </font>
    <font>
      <b/>
      <sz val="11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2F2F2"/>
        <bgColor rgb="FFF2F2F2"/>
      </patternFill>
    </fill>
    <fill>
      <patternFill patternType="solid">
        <fgColor rgb="FFD9D2E9"/>
        <bgColor rgb="FFD9D2E9"/>
      </patternFill>
    </fill>
  </fills>
  <borders count="27">
    <border/>
    <border>
      <left/>
      <right/>
      <top/>
      <bottom/>
    </border>
    <border>
      <left/>
      <right/>
      <top/>
      <bottom style="thick">
        <color rgb="FF000000"/>
      </bottom>
    </border>
    <border>
      <left/>
      <right style="thin">
        <color rgb="FFF2F2F2"/>
      </right>
      <top/>
      <bottom/>
    </border>
    <border>
      <left/>
      <right style="thin">
        <color rgb="FFF2F2F2"/>
      </right>
      <top/>
    </border>
    <border>
      <left style="thin">
        <color rgb="FFF2F2F2"/>
      </left>
      <right style="thin">
        <color rgb="FFF2F2F2"/>
      </right>
      <top/>
    </border>
    <border>
      <left/>
      <right/>
      <top/>
    </border>
    <border>
      <left style="thin">
        <color rgb="FFF2F2F2"/>
      </left>
      <right style="thin">
        <color rgb="FFF2F2F2"/>
      </right>
      <top style="thin">
        <color rgb="FFF2F2F2"/>
      </top>
    </border>
    <border>
      <lef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/>
      <top/>
      <bottom/>
    </border>
    <border>
      <right style="thin">
        <color rgb="FFF2F2F2"/>
      </right>
    </border>
    <border>
      <left style="thin">
        <color rgb="FFF2F2F2"/>
      </left>
      <right style="thin">
        <color rgb="FFF2F2F2"/>
      </right>
    </border>
    <border>
      <right style="thin">
        <color rgb="FFFBEDEA"/>
      </right>
    </border>
    <border>
      <left style="thin">
        <color rgb="FFFBEDEA"/>
      </left>
      <right style="thin">
        <color rgb="FFFBEDEA"/>
      </right>
    </border>
    <border>
      <left style="thin">
        <color rgb="FFFBEDEA"/>
      </left>
      <right style="thin">
        <color rgb="FFF2F2F2"/>
      </right>
    </border>
    <border>
      <left/>
      <right style="thin">
        <color rgb="FFFBEDEA"/>
      </right>
      <top/>
    </border>
    <border>
      <left style="thin">
        <color rgb="FFFBEDEA"/>
      </left>
      <right style="thin">
        <color rgb="FFFBEDEA"/>
      </right>
      <top/>
    </border>
    <border>
      <left style="thin">
        <color rgb="FFFBEDEA"/>
      </left>
      <right style="thin">
        <color rgb="FFF2F2F2"/>
      </right>
      <top/>
    </border>
    <border>
      <left/>
      <right/>
      <top style="thin">
        <color rgb="FFF2F2F2"/>
      </top>
    </border>
    <border>
      <left style="thin">
        <color rgb="FFF2F2F2"/>
      </left>
    </border>
    <border>
      <left style="thin">
        <color rgb="FFF2F2F2"/>
      </left>
      <right style="thin">
        <color rgb="FFF2F2F2"/>
      </right>
      <top/>
      <bottom/>
    </border>
    <border>
      <left/>
      <right style="thin">
        <color rgb="FFFBEDEA"/>
      </right>
      <top/>
      <bottom/>
    </border>
    <border>
      <left style="thin">
        <color rgb="FFFBEDEA"/>
      </left>
      <right style="thin">
        <color rgb="FFFBEDEA"/>
      </right>
      <top/>
      <bottom/>
    </border>
    <border>
      <left style="thin">
        <color rgb="FFFBEDEA"/>
      </left>
      <right style="thin">
        <color rgb="FFF2F2F2"/>
      </right>
      <top/>
      <bottom/>
    </border>
    <border>
      <left style="thin">
        <color rgb="FFF2F2F2"/>
      </left>
      <right/>
      <top/>
      <bottom/>
    </border>
    <border>
      <left style="thin">
        <color rgb="FFF2F2F2"/>
      </left>
      <right/>
      <top/>
      <bottom style="thin">
        <color rgb="FFF2F2F2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1" fillId="2" fontId="1" numFmtId="164" xfId="0" applyAlignment="1" applyBorder="1" applyFont="1" applyNumberFormat="1">
      <alignment horizontal="left" vertical="center"/>
    </xf>
    <xf borderId="1" fillId="3" fontId="2" numFmtId="0" xfId="0" applyAlignment="1" applyBorder="1" applyFill="1" applyFont="1">
      <alignment horizontal="left" vertical="center"/>
    </xf>
    <xf borderId="1" fillId="2" fontId="3" numFmtId="0" xfId="0" applyAlignment="1" applyBorder="1" applyFont="1">
      <alignment vertical="center"/>
    </xf>
    <xf borderId="1" fillId="2" fontId="4" numFmtId="0" xfId="0" applyBorder="1" applyFont="1"/>
    <xf borderId="1" fillId="2" fontId="3" numFmtId="164" xfId="0" applyAlignment="1" applyBorder="1" applyFont="1" applyNumberFormat="1">
      <alignment vertical="center"/>
    </xf>
    <xf borderId="1" fillId="3" fontId="3" numFmtId="0" xfId="0" applyAlignment="1" applyBorder="1" applyFont="1">
      <alignment vertical="center"/>
    </xf>
    <xf borderId="2" fillId="2" fontId="5" numFmtId="0" xfId="0" applyAlignment="1" applyBorder="1" applyFont="1">
      <alignment vertical="center"/>
    </xf>
    <xf borderId="2" fillId="2" fontId="6" numFmtId="0" xfId="0" applyAlignment="1" applyBorder="1" applyFont="1">
      <alignment vertical="center"/>
    </xf>
    <xf borderId="2" fillId="2" fontId="5" numFmtId="164" xfId="0" applyAlignment="1" applyBorder="1" applyFont="1" applyNumberFormat="1">
      <alignment vertical="center"/>
    </xf>
    <xf borderId="1" fillId="3" fontId="5" numFmtId="0" xfId="0" applyAlignment="1" applyBorder="1" applyFont="1">
      <alignment vertical="center"/>
    </xf>
    <xf borderId="1" fillId="3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left" vertical="center"/>
    </xf>
    <xf borderId="1" fillId="3" fontId="1" numFmtId="164" xfId="0" applyAlignment="1" applyBorder="1" applyFont="1" applyNumberFormat="1">
      <alignment horizontal="left" vertical="center"/>
    </xf>
    <xf borderId="3" fillId="3" fontId="1" numFmtId="164" xfId="0" applyAlignment="1" applyBorder="1" applyFont="1" applyNumberFormat="1">
      <alignment horizontal="left" vertical="center"/>
    </xf>
    <xf borderId="1" fillId="3" fontId="7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left" vertical="center"/>
    </xf>
    <xf borderId="5" fillId="2" fontId="9" numFmtId="164" xfId="0" applyAlignment="1" applyBorder="1" applyFont="1" applyNumberFormat="1">
      <alignment horizontal="center" vertical="center"/>
    </xf>
    <xf borderId="6" fillId="2" fontId="9" numFmtId="164" xfId="0" applyAlignment="1" applyBorder="1" applyFont="1" applyNumberFormat="1">
      <alignment horizontal="center" vertical="center"/>
    </xf>
    <xf borderId="7" fillId="2" fontId="9" numFmtId="164" xfId="0" applyAlignment="1" applyBorder="1" applyFont="1" applyNumberFormat="1">
      <alignment horizontal="center" vertical="center"/>
    </xf>
    <xf borderId="4" fillId="2" fontId="9" numFmtId="164" xfId="0" applyAlignment="1" applyBorder="1" applyFont="1" applyNumberFormat="1">
      <alignment horizontal="center" vertical="center"/>
    </xf>
    <xf borderId="8" fillId="3" fontId="10" numFmtId="0" xfId="0" applyAlignment="1" applyBorder="1" applyFont="1">
      <alignment horizontal="center" vertical="center"/>
    </xf>
    <xf borderId="9" fillId="2" fontId="11" numFmtId="0" xfId="0" applyAlignment="1" applyBorder="1" applyFont="1">
      <alignment horizontal="left" vertical="center"/>
    </xf>
    <xf borderId="9" fillId="2" fontId="10" numFmtId="164" xfId="0" applyAlignment="1" applyBorder="1" applyFont="1" applyNumberFormat="1">
      <alignment horizontal="left" vertical="center"/>
    </xf>
    <xf borderId="10" fillId="3" fontId="10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left" vertical="center"/>
    </xf>
    <xf borderId="12" fillId="0" fontId="1" numFmtId="164" xfId="0" applyAlignment="1" applyBorder="1" applyFont="1" applyNumberFormat="1">
      <alignment horizontal="left" vertical="center"/>
    </xf>
    <xf borderId="13" fillId="0" fontId="1" numFmtId="164" xfId="0" applyAlignment="1" applyBorder="1" applyFont="1" applyNumberFormat="1">
      <alignment horizontal="left" vertical="center"/>
    </xf>
    <xf borderId="14" fillId="0" fontId="1" numFmtId="164" xfId="0" applyAlignment="1" applyBorder="1" applyFont="1" applyNumberFormat="1">
      <alignment horizontal="left" vertical="center"/>
    </xf>
    <xf borderId="15" fillId="0" fontId="1" numFmtId="164" xfId="0" applyAlignment="1" applyBorder="1" applyFont="1" applyNumberFormat="1">
      <alignment horizontal="left" vertical="center"/>
    </xf>
    <xf borderId="11" fillId="0" fontId="1" numFmtId="16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 vertical="center"/>
    </xf>
    <xf borderId="1" fillId="3" fontId="10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left" vertical="center"/>
    </xf>
    <xf borderId="5" fillId="3" fontId="1" numFmtId="164" xfId="0" applyAlignment="1" applyBorder="1" applyFont="1" applyNumberFormat="1">
      <alignment horizontal="left" vertical="center"/>
    </xf>
    <xf borderId="16" fillId="3" fontId="1" numFmtId="164" xfId="0" applyAlignment="1" applyBorder="1" applyFont="1" applyNumberFormat="1">
      <alignment horizontal="left" vertical="center"/>
    </xf>
    <xf borderId="17" fillId="3" fontId="1" numFmtId="164" xfId="0" applyAlignment="1" applyBorder="1" applyFont="1" applyNumberFormat="1">
      <alignment horizontal="left" vertical="center"/>
    </xf>
    <xf borderId="18" fillId="3" fontId="1" numFmtId="164" xfId="0" applyAlignment="1" applyBorder="1" applyFont="1" applyNumberFormat="1">
      <alignment horizontal="left" vertical="center"/>
    </xf>
    <xf borderId="4" fillId="3" fontId="1" numFmtId="164" xfId="0" applyAlignment="1" applyBorder="1" applyFont="1" applyNumberFormat="1">
      <alignment horizontal="left" vertical="center"/>
    </xf>
    <xf borderId="19" fillId="3" fontId="1" numFmtId="164" xfId="0" applyAlignment="1" applyBorder="1" applyFont="1" applyNumberFormat="1">
      <alignment horizontal="left" vertical="center"/>
    </xf>
    <xf borderId="6" fillId="3" fontId="1" numFmtId="164" xfId="0" applyAlignment="1" applyBorder="1" applyFont="1" applyNumberFormat="1">
      <alignment horizontal="left" vertical="center"/>
    </xf>
    <xf borderId="1" fillId="3" fontId="10" numFmtId="0" xfId="0" applyAlignment="1" applyBorder="1" applyFont="1">
      <alignment horizontal="left" vertical="center"/>
    </xf>
    <xf borderId="0" fillId="2" fontId="1" numFmtId="164" xfId="0" applyAlignment="1" applyFont="1" applyNumberFormat="1">
      <alignment horizontal="left" vertical="center"/>
    </xf>
    <xf borderId="11" fillId="0" fontId="1" numFmtId="0" xfId="0" applyAlignment="1" applyBorder="1" applyFont="1">
      <alignment horizontal="left" readingOrder="0" vertical="center"/>
    </xf>
    <xf borderId="20" fillId="0" fontId="1" numFmtId="164" xfId="0" applyAlignment="1" applyBorder="1" applyFont="1" applyNumberFormat="1">
      <alignment horizontal="left" vertical="center"/>
    </xf>
    <xf borderId="13" fillId="0" fontId="1" numFmtId="164" xfId="0" applyAlignment="1" applyBorder="1" applyFont="1" applyNumberFormat="1">
      <alignment horizontal="left" readingOrder="0" vertical="center"/>
    </xf>
    <xf borderId="14" fillId="0" fontId="1" numFmtId="164" xfId="0" applyAlignment="1" applyBorder="1" applyFont="1" applyNumberFormat="1">
      <alignment horizontal="left" readingOrder="0" vertical="center"/>
    </xf>
    <xf borderId="15" fillId="0" fontId="1" numFmtId="164" xfId="0" applyAlignment="1" applyBorder="1" applyFont="1" applyNumberFormat="1">
      <alignment horizontal="left" readingOrder="0" vertical="center"/>
    </xf>
    <xf borderId="0" fillId="0" fontId="1" numFmtId="164" xfId="0" applyAlignment="1" applyFont="1" applyNumberFormat="1">
      <alignment horizontal="left" readingOrder="0" vertical="center"/>
    </xf>
    <xf borderId="20" fillId="0" fontId="1" numFmtId="164" xfId="0" applyAlignment="1" applyBorder="1" applyFont="1" applyNumberFormat="1">
      <alignment horizontal="left" readingOrder="0" vertical="center"/>
    </xf>
    <xf borderId="12" fillId="0" fontId="1" numFmtId="164" xfId="0" applyAlignment="1" applyBorder="1" applyFont="1" applyNumberFormat="1">
      <alignment horizontal="left" readingOrder="0" vertical="center"/>
    </xf>
    <xf borderId="3" fillId="3" fontId="1" numFmtId="0" xfId="0" applyAlignment="1" applyBorder="1" applyFont="1">
      <alignment horizontal="left" vertical="center"/>
    </xf>
    <xf borderId="21" fillId="3" fontId="1" numFmtId="164" xfId="0" applyAlignment="1" applyBorder="1" applyFont="1" applyNumberFormat="1">
      <alignment horizontal="left" vertical="center"/>
    </xf>
    <xf borderId="22" fillId="3" fontId="1" numFmtId="164" xfId="0" applyAlignment="1" applyBorder="1" applyFont="1" applyNumberFormat="1">
      <alignment horizontal="left" vertical="center"/>
    </xf>
    <xf borderId="23" fillId="3" fontId="1" numFmtId="164" xfId="0" applyAlignment="1" applyBorder="1" applyFont="1" applyNumberFormat="1">
      <alignment horizontal="left" vertical="center"/>
    </xf>
    <xf borderId="24" fillId="3" fontId="1" numFmtId="164" xfId="0" applyAlignment="1" applyBorder="1" applyFont="1" applyNumberFormat="1">
      <alignment horizontal="left" vertical="center"/>
    </xf>
    <xf borderId="25" fillId="3" fontId="1" numFmtId="164" xfId="0" applyAlignment="1" applyBorder="1" applyFont="1" applyNumberFormat="1">
      <alignment horizontal="left" vertical="center"/>
    </xf>
    <xf borderId="3" fillId="2" fontId="11" numFmtId="0" xfId="0" applyAlignment="1" applyBorder="1" applyFont="1">
      <alignment horizontal="left" vertical="center"/>
    </xf>
    <xf borderId="21" fillId="2" fontId="10" numFmtId="164" xfId="0" applyAlignment="1" applyBorder="1" applyFont="1" applyNumberFormat="1">
      <alignment horizontal="left" vertical="center"/>
    </xf>
    <xf borderId="11" fillId="0" fontId="1" numFmtId="164" xfId="0" applyAlignment="1" applyBorder="1" applyFont="1" applyNumberFormat="1">
      <alignment horizontal="left" readingOrder="0" vertical="center"/>
    </xf>
    <xf borderId="3" fillId="2" fontId="11" numFmtId="0" xfId="0" applyAlignment="1" applyBorder="1" applyFont="1">
      <alignment horizontal="left" readingOrder="0" vertical="center"/>
    </xf>
    <xf borderId="3" fillId="2" fontId="12" numFmtId="0" xfId="0" applyAlignment="1" applyBorder="1" applyFont="1">
      <alignment horizontal="left" vertical="center"/>
    </xf>
    <xf borderId="21" fillId="2" fontId="13" numFmtId="164" xfId="0" applyAlignment="1" applyBorder="1" applyFont="1" applyNumberFormat="1">
      <alignment horizontal="left" vertical="center"/>
    </xf>
    <xf borderId="3" fillId="2" fontId="13" numFmtId="164" xfId="0" applyAlignment="1" applyBorder="1" applyFont="1" applyNumberFormat="1">
      <alignment horizontal="left" vertical="center"/>
    </xf>
    <xf borderId="1" fillId="2" fontId="13" numFmtId="164" xfId="0" applyAlignment="1" applyBorder="1" applyFont="1" applyNumberFormat="1">
      <alignment horizontal="left" vertical="center"/>
    </xf>
    <xf borderId="26" fillId="2" fontId="13" numFmtId="164" xfId="0" applyAlignment="1" applyBorder="1" applyFont="1" applyNumberFormat="1">
      <alignment horizontal="left" vertical="center"/>
    </xf>
    <xf borderId="1" fillId="4" fontId="1" numFmtId="0" xfId="0" applyAlignment="1" applyBorder="1" applyFill="1" applyFont="1">
      <alignment horizontal="center" vertical="center"/>
    </xf>
    <xf borderId="1" fillId="4" fontId="1" numFmtId="0" xfId="0" applyAlignment="1" applyBorder="1" applyFont="1">
      <alignment horizontal="left" vertical="center"/>
    </xf>
    <xf borderId="1" fillId="4" fontId="1" numFmtId="164" xfId="0" applyAlignment="1" applyBorder="1" applyFont="1" applyNumberFormat="1">
      <alignment horizontal="left" vertical="center"/>
    </xf>
    <xf borderId="1" fillId="4" fontId="3" numFmtId="0" xfId="0" applyAlignment="1" applyBorder="1" applyFont="1">
      <alignment vertical="center"/>
    </xf>
    <xf borderId="1" fillId="4" fontId="4" numFmtId="0" xfId="0" applyBorder="1" applyFont="1"/>
    <xf borderId="1" fillId="4" fontId="3" numFmtId="164" xfId="0" applyAlignment="1" applyBorder="1" applyFont="1" applyNumberFormat="1">
      <alignment vertical="center"/>
    </xf>
    <xf borderId="2" fillId="4" fontId="5" numFmtId="0" xfId="0" applyAlignment="1" applyBorder="1" applyFont="1">
      <alignment vertical="center"/>
    </xf>
    <xf borderId="2" fillId="4" fontId="6" numFmtId="0" xfId="0" applyAlignment="1" applyBorder="1" applyFont="1">
      <alignment readingOrder="0" vertical="center"/>
    </xf>
    <xf borderId="2" fillId="4" fontId="5" numFmtId="164" xfId="0" applyAlignment="1" applyBorder="1" applyFont="1" applyNumberFormat="1">
      <alignment vertical="center"/>
    </xf>
    <xf borderId="4" fillId="4" fontId="8" numFmtId="0" xfId="0" applyAlignment="1" applyBorder="1" applyFont="1">
      <alignment horizontal="left" vertical="center"/>
    </xf>
    <xf borderId="5" fillId="4" fontId="9" numFmtId="164" xfId="0" applyAlignment="1" applyBorder="1" applyFont="1" applyNumberFormat="1">
      <alignment horizontal="center" vertical="center"/>
    </xf>
    <xf borderId="6" fillId="4" fontId="9" numFmtId="164" xfId="0" applyAlignment="1" applyBorder="1" applyFont="1" applyNumberFormat="1">
      <alignment horizontal="center" vertical="center"/>
    </xf>
    <xf borderId="7" fillId="4" fontId="9" numFmtId="164" xfId="0" applyAlignment="1" applyBorder="1" applyFont="1" applyNumberFormat="1">
      <alignment horizontal="center" vertical="center"/>
    </xf>
    <xf borderId="4" fillId="4" fontId="9" numFmtId="164" xfId="0" applyAlignment="1" applyBorder="1" applyFont="1" applyNumberFormat="1">
      <alignment horizontal="center" vertical="center"/>
    </xf>
    <xf borderId="9" fillId="4" fontId="11" numFmtId="0" xfId="0" applyAlignment="1" applyBorder="1" applyFont="1">
      <alignment horizontal="left" vertical="center"/>
    </xf>
    <xf borderId="9" fillId="4" fontId="10" numFmtId="164" xfId="0" applyAlignment="1" applyBorder="1" applyFont="1" applyNumberFormat="1">
      <alignment horizontal="left" vertical="center"/>
    </xf>
    <xf borderId="0" fillId="4" fontId="1" numFmtId="164" xfId="0" applyAlignment="1" applyFont="1" applyNumberFormat="1">
      <alignment horizontal="left" vertical="center"/>
    </xf>
    <xf borderId="3" fillId="4" fontId="11" numFmtId="0" xfId="0" applyAlignment="1" applyBorder="1" applyFont="1">
      <alignment horizontal="left" vertical="center"/>
    </xf>
    <xf borderId="21" fillId="4" fontId="10" numFmtId="164" xfId="0" applyAlignment="1" applyBorder="1" applyFont="1" applyNumberFormat="1">
      <alignment horizontal="left" vertical="center"/>
    </xf>
    <xf borderId="3" fillId="4" fontId="11" numFmtId="0" xfId="0" applyAlignment="1" applyBorder="1" applyFont="1">
      <alignment horizontal="left" readingOrder="0" vertical="center"/>
    </xf>
    <xf borderId="3" fillId="4" fontId="12" numFmtId="0" xfId="0" applyAlignment="1" applyBorder="1" applyFont="1">
      <alignment horizontal="left" vertical="center"/>
    </xf>
    <xf borderId="21" fillId="4" fontId="13" numFmtId="164" xfId="0" applyAlignment="1" applyBorder="1" applyFont="1" applyNumberFormat="1">
      <alignment horizontal="left" vertical="center"/>
    </xf>
    <xf borderId="3" fillId="4" fontId="13" numFmtId="164" xfId="0" applyAlignment="1" applyBorder="1" applyFont="1" applyNumberFormat="1">
      <alignment horizontal="left" vertical="center"/>
    </xf>
    <xf borderId="1" fillId="4" fontId="13" numFmtId="164" xfId="0" applyAlignment="1" applyBorder="1" applyFont="1" applyNumberFormat="1">
      <alignment horizontal="left" vertical="center"/>
    </xf>
    <xf borderId="26" fillId="4" fontId="13" numFmtId="164" xfId="0" applyAlignment="1" applyBorder="1" applyFont="1" applyNumberFormat="1">
      <alignment horizontal="left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CEE3CB"/>
          <bgColor rgb="FFCEE3CB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F2F2F2"/>
          <bgColor rgb="FFF2F2F2"/>
        </patternFill>
      </fill>
      <border/>
    </dxf>
  </dxfs>
  <tableStyles count="8">
    <tableStyle count="3" pivot="0" name="Planned expenses-style">
      <tableStyleElement dxfId="1" type="headerRow"/>
      <tableStyleElement dxfId="2" type="firstRowStripe"/>
      <tableStyleElement dxfId="3" type="secondRowStripe"/>
    </tableStyle>
    <tableStyle count="3" pivot="0" name="Planned expenses-style 2">
      <tableStyleElement dxfId="1" type="headerRow"/>
      <tableStyleElement dxfId="2" type="firstRowStripe"/>
      <tableStyleElement dxfId="3" type="secondRowStripe"/>
    </tableStyle>
    <tableStyle count="3" pivot="0" name="Planned expenses-style 3">
      <tableStyleElement dxfId="1" type="headerRow"/>
      <tableStyleElement dxfId="2" type="firstRowStripe"/>
      <tableStyleElement dxfId="3" type="secondRowStripe"/>
    </tableStyle>
    <tableStyle count="3" pivot="0" name="Planned expenses-style 4">
      <tableStyleElement dxfId="1" type="headerRow"/>
      <tableStyleElement dxfId="2" type="firstRowStripe"/>
      <tableStyleElement dxfId="3" type="secondRowStripe"/>
    </tableStyle>
    <tableStyle count="3" pivot="0" name="Actual expenses-style">
      <tableStyleElement dxfId="1" type="headerRow"/>
      <tableStyleElement dxfId="2" type="firstRowStripe"/>
      <tableStyleElement dxfId="3" type="secondRowStripe"/>
    </tableStyle>
    <tableStyle count="3" pivot="0" name="Actual expenses-style 2">
      <tableStyleElement dxfId="1" type="headerRow"/>
      <tableStyleElement dxfId="2" type="firstRowStripe"/>
      <tableStyleElement dxfId="3" type="secondRowStripe"/>
    </tableStyle>
    <tableStyle count="3" pivot="0" name="Actual expenses-style 3">
      <tableStyleElement dxfId="1" type="headerRow"/>
      <tableStyleElement dxfId="2" type="firstRowStripe"/>
      <tableStyleElement dxfId="3" type="secondRowStripe"/>
    </tableStyle>
    <tableStyle count="3" pivot="0" name="Actual expenses-style 4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7:O9" displayName="Table_1" 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Planned expens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B12:O18" displayName="Table_2" name="Table_2" id="2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Planned expenses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B21:O26" displayName="Table_3" name="Table_3" id="3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Planned expenses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B29:O31" displayName="Table_4" name="Table_4" id="4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Planned expenses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B7:P9" displayName="Table_5" name="Table_5" id="5">
  <tableColumns count="1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</tableColumns>
  <tableStyleInfo name="Actual expense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B12:P18" displayName="Table_6" name="Table_6" id="6">
  <tableColumns count="1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</tableColumns>
  <tableStyleInfo name="Actual expenses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B21:P26" displayName="Table_7" name="Table_7" id="7">
  <tableColumns count="1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</tableColumns>
  <tableStyleInfo name="Actual expenses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B29:P31" displayName="Table_8" name="Table_8" id="8">
  <tableColumns count="1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</tableColumns>
  <tableStyleInfo name="Actual expenses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DAA9A"/>
      </a:accent1>
      <a:accent2>
        <a:srgbClr val="F4AF00"/>
      </a:accent2>
      <a:accent3>
        <a:srgbClr val="86BB7F"/>
      </a:accent3>
      <a:accent4>
        <a:srgbClr val="E9665E"/>
      </a:accent4>
      <a:accent5>
        <a:srgbClr val="00391B"/>
      </a:accent5>
      <a:accent6>
        <a:srgbClr val="A08C87"/>
      </a:accent6>
      <a:hlink>
        <a:srgbClr val="0563C1"/>
      </a:hlink>
      <a:folHlink>
        <a:srgbClr val="0563C1"/>
      </a:folHlink>
    </a:clrScheme>
    <a:fontScheme name="Sheets">
      <a:majorFont>
        <a:latin typeface="Palatino Linotype"/>
        <a:ea typeface="Palatino Linotype"/>
        <a:cs typeface="Palatino Linotype"/>
      </a:majorFont>
      <a:minorFont>
        <a:latin typeface="Palatino Linotype"/>
        <a:ea typeface="Palatino Linotype"/>
        <a:cs typeface="Palatino Linotyp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9" Type="http://schemas.openxmlformats.org/officeDocument/2006/relationships/table" Target="../tables/table8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Relationship Id="rId8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75"/>
    <col customWidth="1" min="2" max="2" width="28.63"/>
    <col customWidth="1" min="3" max="15" width="14.38"/>
    <col customWidth="1" min="16" max="16" width="2.75"/>
  </cols>
  <sheetData>
    <row r="1" ht="47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47.25" customHeight="1">
      <c r="A2" s="5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ht="47.25" customHeight="1">
      <c r="A3" s="9"/>
      <c r="B3" s="10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ht="30.0" customHeight="1">
      <c r="A4" s="13"/>
      <c r="B4" s="14"/>
      <c r="C4" s="15"/>
      <c r="D4" s="15"/>
      <c r="E4" s="15"/>
      <c r="F4" s="15"/>
      <c r="G4" s="16"/>
      <c r="H4" s="15"/>
      <c r="I4" s="15"/>
      <c r="J4" s="16"/>
      <c r="K4" s="15"/>
      <c r="L4" s="16"/>
      <c r="M4" s="15"/>
      <c r="N4" s="15"/>
      <c r="O4" s="15"/>
      <c r="P4" s="14"/>
    </row>
    <row r="5" ht="36.0" customHeight="1">
      <c r="A5" s="17"/>
      <c r="B5" s="18"/>
      <c r="C5" s="19" t="s">
        <v>2</v>
      </c>
      <c r="D5" s="20" t="s">
        <v>3</v>
      </c>
      <c r="E5" s="21" t="s">
        <v>4</v>
      </c>
      <c r="F5" s="22" t="s">
        <v>5</v>
      </c>
      <c r="G5" s="22" t="s">
        <v>6</v>
      </c>
      <c r="H5" s="20" t="s">
        <v>7</v>
      </c>
      <c r="I5" s="21" t="s">
        <v>8</v>
      </c>
      <c r="J5" s="22" t="s">
        <v>9</v>
      </c>
      <c r="K5" s="19" t="s">
        <v>10</v>
      </c>
      <c r="L5" s="22" t="s">
        <v>11</v>
      </c>
      <c r="M5" s="19" t="s">
        <v>12</v>
      </c>
      <c r="N5" s="19" t="s">
        <v>13</v>
      </c>
      <c r="O5" s="20" t="s">
        <v>14</v>
      </c>
      <c r="P5" s="17"/>
    </row>
    <row r="6" ht="24.0" customHeight="1">
      <c r="A6" s="23"/>
      <c r="B6" s="24" t="s">
        <v>15</v>
      </c>
      <c r="C6" s="25">
        <f t="shared" ref="C6:N6" si="1">sum(C8:C9)</f>
        <v>107950</v>
      </c>
      <c r="D6" s="25">
        <f t="shared" si="1"/>
        <v>107950</v>
      </c>
      <c r="E6" s="25">
        <f t="shared" si="1"/>
        <v>107950</v>
      </c>
      <c r="F6" s="25">
        <f t="shared" si="1"/>
        <v>111125</v>
      </c>
      <c r="G6" s="25">
        <f t="shared" si="1"/>
        <v>111125</v>
      </c>
      <c r="H6" s="25">
        <f t="shared" si="1"/>
        <v>111125</v>
      </c>
      <c r="I6" s="25">
        <f t="shared" si="1"/>
        <v>111125</v>
      </c>
      <c r="J6" s="25">
        <f t="shared" si="1"/>
        <v>117348</v>
      </c>
      <c r="K6" s="25">
        <f t="shared" si="1"/>
        <v>117348</v>
      </c>
      <c r="L6" s="25">
        <f t="shared" si="1"/>
        <v>117348</v>
      </c>
      <c r="M6" s="25">
        <f t="shared" si="1"/>
        <v>117348</v>
      </c>
      <c r="N6" s="25">
        <f t="shared" si="1"/>
        <v>117348</v>
      </c>
      <c r="O6" s="25">
        <f>SUM($C6:$N6)</f>
        <v>1355090</v>
      </c>
      <c r="P6" s="26"/>
    </row>
    <row r="7" ht="30.0" customHeight="1">
      <c r="A7" s="13"/>
      <c r="B7" s="14"/>
      <c r="C7" s="15"/>
      <c r="D7" s="15"/>
      <c r="E7" s="15"/>
      <c r="F7" s="15"/>
      <c r="G7" s="16"/>
      <c r="H7" s="15"/>
      <c r="I7" s="15"/>
      <c r="J7" s="16"/>
      <c r="K7" s="15"/>
      <c r="L7" s="16"/>
      <c r="M7" s="15"/>
      <c r="N7" s="15"/>
      <c r="O7" s="15"/>
      <c r="P7" s="14"/>
    </row>
    <row r="8" ht="24.0" customHeight="1">
      <c r="A8" s="13"/>
      <c r="B8" s="27" t="s">
        <v>16</v>
      </c>
      <c r="C8" s="28">
        <v>85000.0</v>
      </c>
      <c r="D8" s="29">
        <v>85000.0</v>
      </c>
      <c r="E8" s="30">
        <v>85000.0</v>
      </c>
      <c r="F8" s="31">
        <v>87500.0</v>
      </c>
      <c r="G8" s="32">
        <v>87500.0</v>
      </c>
      <c r="H8" s="33">
        <v>87500.0</v>
      </c>
      <c r="I8" s="28">
        <v>87500.0</v>
      </c>
      <c r="J8" s="32">
        <v>92400.0</v>
      </c>
      <c r="K8" s="28">
        <v>92400.0</v>
      </c>
      <c r="L8" s="32">
        <v>92400.0</v>
      </c>
      <c r="M8" s="28">
        <v>92400.0</v>
      </c>
      <c r="N8" s="28">
        <v>92400.0</v>
      </c>
      <c r="O8" s="33">
        <f t="shared" ref="O8:O9" si="2">SUM($C8:$N8)</f>
        <v>1067000</v>
      </c>
      <c r="P8" s="14"/>
    </row>
    <row r="9" ht="24.0" customHeight="1">
      <c r="A9" s="13"/>
      <c r="B9" s="27" t="s">
        <v>17</v>
      </c>
      <c r="C9" s="28">
        <v>22950.0</v>
      </c>
      <c r="D9" s="29">
        <v>22950.0</v>
      </c>
      <c r="E9" s="30">
        <v>22950.0</v>
      </c>
      <c r="F9" s="31">
        <v>23625.0</v>
      </c>
      <c r="G9" s="32">
        <v>23625.0</v>
      </c>
      <c r="H9" s="33">
        <v>23625.0</v>
      </c>
      <c r="I9" s="28">
        <v>23625.0</v>
      </c>
      <c r="J9" s="32">
        <v>24948.0</v>
      </c>
      <c r="K9" s="28">
        <v>24948.0</v>
      </c>
      <c r="L9" s="32">
        <v>24948.0</v>
      </c>
      <c r="M9" s="28">
        <v>24948.0</v>
      </c>
      <c r="N9" s="28">
        <v>24948.0</v>
      </c>
      <c r="O9" s="33">
        <f t="shared" si="2"/>
        <v>288090</v>
      </c>
      <c r="P9" s="14"/>
    </row>
    <row r="10" ht="24.0" customHeight="1">
      <c r="A10" s="34"/>
      <c r="B10" s="35"/>
      <c r="C10" s="36"/>
      <c r="D10" s="37"/>
      <c r="E10" s="38"/>
      <c r="F10" s="39"/>
      <c r="G10" s="40"/>
      <c r="H10" s="41"/>
      <c r="I10" s="36"/>
      <c r="J10" s="40"/>
      <c r="K10" s="36"/>
      <c r="L10" s="40"/>
      <c r="M10" s="36"/>
      <c r="N10" s="36"/>
      <c r="O10" s="42"/>
      <c r="P10" s="43"/>
    </row>
    <row r="11" ht="24.0" customHeight="1">
      <c r="A11" s="23"/>
      <c r="B11" s="24" t="s">
        <v>18</v>
      </c>
      <c r="C11" s="25">
        <f t="shared" ref="C11:N11" si="3">sum(C13:C18)</f>
        <v>10920</v>
      </c>
      <c r="D11" s="25">
        <f t="shared" si="3"/>
        <v>11170</v>
      </c>
      <c r="E11" s="25">
        <f t="shared" si="3"/>
        <v>11170</v>
      </c>
      <c r="F11" s="25">
        <f t="shared" si="3"/>
        <v>10870</v>
      </c>
      <c r="G11" s="25">
        <f t="shared" si="3"/>
        <v>10870</v>
      </c>
      <c r="H11" s="25">
        <f t="shared" si="3"/>
        <v>10810</v>
      </c>
      <c r="I11" s="25">
        <f t="shared" si="3"/>
        <v>10810</v>
      </c>
      <c r="J11" s="25">
        <f t="shared" si="3"/>
        <v>10960</v>
      </c>
      <c r="K11" s="25">
        <f t="shared" si="3"/>
        <v>10960</v>
      </c>
      <c r="L11" s="25">
        <f t="shared" si="3"/>
        <v>10960</v>
      </c>
      <c r="M11" s="25">
        <f t="shared" si="3"/>
        <v>11260</v>
      </c>
      <c r="N11" s="25">
        <f t="shared" si="3"/>
        <v>11260</v>
      </c>
      <c r="O11" s="44">
        <f>SUM($C11:$N11)</f>
        <v>132020</v>
      </c>
      <c r="P11" s="26"/>
    </row>
    <row r="12" ht="30.0" customHeight="1">
      <c r="A12" s="13"/>
      <c r="B12" s="14"/>
      <c r="C12" s="15"/>
      <c r="D12" s="15"/>
      <c r="E12" s="15"/>
      <c r="F12" s="15"/>
      <c r="G12" s="16"/>
      <c r="H12" s="15"/>
      <c r="I12" s="15"/>
      <c r="J12" s="16"/>
      <c r="K12" s="15"/>
      <c r="L12" s="16"/>
      <c r="M12" s="15"/>
      <c r="N12" s="15"/>
      <c r="O12" s="15"/>
      <c r="P12" s="14"/>
    </row>
    <row r="13" ht="24.0" customHeight="1">
      <c r="A13" s="13"/>
      <c r="B13" s="45" t="s">
        <v>19</v>
      </c>
      <c r="C13" s="28">
        <v>9800.0</v>
      </c>
      <c r="D13" s="29">
        <v>9800.0</v>
      </c>
      <c r="E13" s="30">
        <v>9800.0</v>
      </c>
      <c r="F13" s="31">
        <v>9800.0</v>
      </c>
      <c r="G13" s="33">
        <v>9800.0</v>
      </c>
      <c r="H13" s="46">
        <v>9800.0</v>
      </c>
      <c r="I13" s="28">
        <v>9800.0</v>
      </c>
      <c r="J13" s="32">
        <v>9800.0</v>
      </c>
      <c r="K13" s="28">
        <v>9800.0</v>
      </c>
      <c r="L13" s="32">
        <v>9800.0</v>
      </c>
      <c r="M13" s="28">
        <v>9800.0</v>
      </c>
      <c r="N13" s="28">
        <v>9800.0</v>
      </c>
      <c r="O13" s="33">
        <f t="shared" ref="O13:O18" si="4">SUM($C13:$N13)</f>
        <v>117600</v>
      </c>
      <c r="P13" s="14"/>
    </row>
    <row r="14" ht="24.0" customHeight="1">
      <c r="A14" s="13"/>
      <c r="B14" s="45" t="s">
        <v>20</v>
      </c>
      <c r="C14" s="28">
        <v>0.0</v>
      </c>
      <c r="D14" s="29">
        <v>400.0</v>
      </c>
      <c r="E14" s="30">
        <v>400.0</v>
      </c>
      <c r="F14" s="31">
        <v>100.0</v>
      </c>
      <c r="G14" s="33">
        <v>100.0</v>
      </c>
      <c r="H14" s="46">
        <v>100.0</v>
      </c>
      <c r="I14" s="28">
        <v>100.0</v>
      </c>
      <c r="J14" s="32">
        <v>100.0</v>
      </c>
      <c r="K14" s="28">
        <v>100.0</v>
      </c>
      <c r="L14" s="32">
        <v>100.0</v>
      </c>
      <c r="M14" s="28">
        <v>400.0</v>
      </c>
      <c r="N14" s="28">
        <v>400.0</v>
      </c>
      <c r="O14" s="33">
        <f t="shared" si="4"/>
        <v>2300</v>
      </c>
      <c r="P14" s="14"/>
    </row>
    <row r="15" ht="24.0" customHeight="1">
      <c r="A15" s="13"/>
      <c r="B15" s="45" t="s">
        <v>21</v>
      </c>
      <c r="C15" s="28">
        <v>300.0</v>
      </c>
      <c r="D15" s="47">
        <v>150.0</v>
      </c>
      <c r="E15" s="48">
        <v>150.0</v>
      </c>
      <c r="F15" s="49">
        <v>150.0</v>
      </c>
      <c r="G15" s="50">
        <v>150.0</v>
      </c>
      <c r="H15" s="51">
        <v>150.0</v>
      </c>
      <c r="I15" s="52">
        <v>150.0</v>
      </c>
      <c r="J15" s="32">
        <v>300.0</v>
      </c>
      <c r="K15" s="28">
        <v>300.0</v>
      </c>
      <c r="L15" s="32">
        <v>300.0</v>
      </c>
      <c r="M15" s="28">
        <v>300.0</v>
      </c>
      <c r="N15" s="28">
        <v>300.0</v>
      </c>
      <c r="O15" s="33">
        <f t="shared" si="4"/>
        <v>2700</v>
      </c>
      <c r="P15" s="14"/>
    </row>
    <row r="16" ht="24.0" customHeight="1">
      <c r="A16" s="13"/>
      <c r="B16" s="45" t="s">
        <v>22</v>
      </c>
      <c r="C16" s="28">
        <v>40.0</v>
      </c>
      <c r="D16" s="29">
        <v>40.0</v>
      </c>
      <c r="E16" s="30">
        <v>40.0</v>
      </c>
      <c r="F16" s="31">
        <v>40.0</v>
      </c>
      <c r="G16" s="33">
        <v>40.0</v>
      </c>
      <c r="H16" s="46">
        <v>40.0</v>
      </c>
      <c r="I16" s="28">
        <v>40.0</v>
      </c>
      <c r="J16" s="32">
        <v>40.0</v>
      </c>
      <c r="K16" s="28">
        <v>40.0</v>
      </c>
      <c r="L16" s="32">
        <v>40.0</v>
      </c>
      <c r="M16" s="28">
        <v>40.0</v>
      </c>
      <c r="N16" s="28">
        <v>40.0</v>
      </c>
      <c r="O16" s="33">
        <f t="shared" si="4"/>
        <v>480</v>
      </c>
      <c r="P16" s="14"/>
    </row>
    <row r="17" ht="24.0" customHeight="1">
      <c r="A17" s="13"/>
      <c r="B17" s="45" t="s">
        <v>23</v>
      </c>
      <c r="C17" s="28">
        <v>180.0</v>
      </c>
      <c r="D17" s="29">
        <v>180.0</v>
      </c>
      <c r="E17" s="30">
        <v>180.0</v>
      </c>
      <c r="F17" s="31">
        <v>180.0</v>
      </c>
      <c r="G17" s="33">
        <v>180.0</v>
      </c>
      <c r="H17" s="51">
        <v>120.0</v>
      </c>
      <c r="I17" s="51">
        <v>120.0</v>
      </c>
      <c r="J17" s="51">
        <v>120.0</v>
      </c>
      <c r="K17" s="51">
        <v>120.0</v>
      </c>
      <c r="L17" s="51">
        <v>120.0</v>
      </c>
      <c r="M17" s="51">
        <v>120.0</v>
      </c>
      <c r="N17" s="51">
        <v>120.0</v>
      </c>
      <c r="O17" s="33">
        <f t="shared" si="4"/>
        <v>1740</v>
      </c>
      <c r="P17" s="14"/>
    </row>
    <row r="18" ht="24.0" customHeight="1">
      <c r="A18" s="34"/>
      <c r="B18" s="27" t="s">
        <v>24</v>
      </c>
      <c r="C18" s="28">
        <v>600.0</v>
      </c>
      <c r="D18" s="29">
        <v>600.0</v>
      </c>
      <c r="E18" s="30">
        <v>600.0</v>
      </c>
      <c r="F18" s="31">
        <v>600.0</v>
      </c>
      <c r="G18" s="33">
        <v>600.0</v>
      </c>
      <c r="H18" s="46">
        <v>600.0</v>
      </c>
      <c r="I18" s="28">
        <v>600.0</v>
      </c>
      <c r="J18" s="32">
        <v>600.0</v>
      </c>
      <c r="K18" s="28">
        <v>600.0</v>
      </c>
      <c r="L18" s="32">
        <v>600.0</v>
      </c>
      <c r="M18" s="28">
        <v>600.0</v>
      </c>
      <c r="N18" s="28">
        <v>600.0</v>
      </c>
      <c r="O18" s="33">
        <f t="shared" si="4"/>
        <v>7200</v>
      </c>
      <c r="P18" s="43"/>
    </row>
    <row r="19" ht="24.0" customHeight="1">
      <c r="A19" s="13"/>
      <c r="B19" s="53"/>
      <c r="C19" s="54"/>
      <c r="D19" s="55"/>
      <c r="E19" s="56"/>
      <c r="F19" s="57"/>
      <c r="G19" s="15"/>
      <c r="H19" s="58"/>
      <c r="I19" s="54"/>
      <c r="J19" s="54"/>
      <c r="K19" s="54"/>
      <c r="L19" s="16"/>
      <c r="M19" s="54"/>
      <c r="N19" s="54"/>
      <c r="O19" s="15"/>
      <c r="P19" s="14"/>
    </row>
    <row r="20" ht="24.0" customHeight="1">
      <c r="A20" s="13"/>
      <c r="B20" s="59" t="s">
        <v>25</v>
      </c>
      <c r="C20" s="60">
        <f t="shared" ref="C20:N20" si="5">sum(C22:C26)</f>
        <v>2750</v>
      </c>
      <c r="D20" s="60">
        <f t="shared" si="5"/>
        <v>2950</v>
      </c>
      <c r="E20" s="60">
        <f t="shared" si="5"/>
        <v>3050</v>
      </c>
      <c r="F20" s="60">
        <f t="shared" si="5"/>
        <v>5950</v>
      </c>
      <c r="G20" s="60">
        <f t="shared" si="5"/>
        <v>2950</v>
      </c>
      <c r="H20" s="60">
        <f t="shared" si="5"/>
        <v>3750</v>
      </c>
      <c r="I20" s="60">
        <f t="shared" si="5"/>
        <v>3050</v>
      </c>
      <c r="J20" s="60">
        <f t="shared" si="5"/>
        <v>6000</v>
      </c>
      <c r="K20" s="60">
        <f t="shared" si="5"/>
        <v>3150</v>
      </c>
      <c r="L20" s="60">
        <f t="shared" si="5"/>
        <v>3000</v>
      </c>
      <c r="M20" s="60">
        <f t="shared" si="5"/>
        <v>3050</v>
      </c>
      <c r="N20" s="60">
        <f t="shared" si="5"/>
        <v>6800</v>
      </c>
      <c r="O20" s="44">
        <f>SUM($C20:$N20)</f>
        <v>46450</v>
      </c>
      <c r="P20" s="14"/>
    </row>
    <row r="21" ht="30.0" customHeight="1">
      <c r="A21" s="13"/>
      <c r="B21" s="14"/>
      <c r="C21" s="15"/>
      <c r="D21" s="15"/>
      <c r="E21" s="15"/>
      <c r="F21" s="15"/>
      <c r="G21" s="16"/>
      <c r="H21" s="15"/>
      <c r="I21" s="15"/>
      <c r="J21" s="16"/>
      <c r="K21" s="15"/>
      <c r="L21" s="16"/>
      <c r="M21" s="15"/>
      <c r="N21" s="15"/>
      <c r="O21" s="15"/>
      <c r="P21" s="14"/>
    </row>
    <row r="22" ht="24.0" customHeight="1">
      <c r="A22" s="13"/>
      <c r="B22" s="45" t="s">
        <v>26</v>
      </c>
      <c r="C22" s="52">
        <v>300.0</v>
      </c>
      <c r="D22" s="47">
        <v>400.0</v>
      </c>
      <c r="E22" s="30">
        <v>500.0</v>
      </c>
      <c r="F22" s="49">
        <v>400.0</v>
      </c>
      <c r="G22" s="50">
        <v>300.0</v>
      </c>
      <c r="H22" s="52">
        <v>300.0</v>
      </c>
      <c r="I22" s="47">
        <v>400.0</v>
      </c>
      <c r="J22" s="30">
        <v>500.0</v>
      </c>
      <c r="K22" s="28">
        <v>500.0</v>
      </c>
      <c r="L22" s="32">
        <v>500.0</v>
      </c>
      <c r="M22" s="52">
        <v>400.0</v>
      </c>
      <c r="N22" s="28">
        <v>500.0</v>
      </c>
      <c r="O22" s="33">
        <f t="shared" ref="O22:O26" si="6">SUM($C22:$N22)</f>
        <v>5000</v>
      </c>
      <c r="P22" s="14"/>
    </row>
    <row r="23" ht="24.0" customHeight="1">
      <c r="A23" s="13"/>
      <c r="B23" s="45" t="s">
        <v>27</v>
      </c>
      <c r="C23" s="28">
        <v>200.0</v>
      </c>
      <c r="D23" s="29">
        <v>200.0</v>
      </c>
      <c r="E23" s="30">
        <v>200.0</v>
      </c>
      <c r="F23" s="31">
        <v>200.0</v>
      </c>
      <c r="G23" s="33">
        <v>200.0</v>
      </c>
      <c r="H23" s="46">
        <v>1000.0</v>
      </c>
      <c r="I23" s="28">
        <v>200.0</v>
      </c>
      <c r="J23" s="28">
        <v>200.0</v>
      </c>
      <c r="K23" s="28">
        <v>200.0</v>
      </c>
      <c r="L23" s="32">
        <v>200.0</v>
      </c>
      <c r="M23" s="28">
        <v>200.0</v>
      </c>
      <c r="N23" s="28">
        <v>1000.0</v>
      </c>
      <c r="O23" s="33">
        <f t="shared" si="6"/>
        <v>4000</v>
      </c>
      <c r="P23" s="14"/>
    </row>
    <row r="24" ht="24.0" customHeight="1">
      <c r="A24" s="13"/>
      <c r="B24" s="45" t="s">
        <v>28</v>
      </c>
      <c r="C24" s="52">
        <v>150.0</v>
      </c>
      <c r="D24" s="47">
        <v>150.0</v>
      </c>
      <c r="E24" s="48">
        <v>150.0</v>
      </c>
      <c r="F24" s="49">
        <v>250.0</v>
      </c>
      <c r="G24" s="50">
        <v>250.0</v>
      </c>
      <c r="H24" s="51">
        <v>250.0</v>
      </c>
      <c r="I24" s="51">
        <v>250.0</v>
      </c>
      <c r="J24" s="51">
        <v>250.0</v>
      </c>
      <c r="K24" s="51">
        <v>250.0</v>
      </c>
      <c r="L24" s="51">
        <v>250.0</v>
      </c>
      <c r="M24" s="51">
        <v>250.0</v>
      </c>
      <c r="N24" s="51">
        <v>250.0</v>
      </c>
      <c r="O24" s="33">
        <f t="shared" si="6"/>
        <v>2700</v>
      </c>
      <c r="P24" s="14"/>
    </row>
    <row r="25" ht="24.0" customHeight="1">
      <c r="A25" s="13"/>
      <c r="B25" s="45" t="s">
        <v>29</v>
      </c>
      <c r="C25" s="28">
        <v>2000.0</v>
      </c>
      <c r="D25" s="29">
        <v>2000.0</v>
      </c>
      <c r="E25" s="30">
        <v>2000.0</v>
      </c>
      <c r="F25" s="31">
        <v>5000.0</v>
      </c>
      <c r="G25" s="33">
        <v>2000.0</v>
      </c>
      <c r="H25" s="46">
        <v>2000.0</v>
      </c>
      <c r="I25" s="28">
        <v>2000.0</v>
      </c>
      <c r="J25" s="28">
        <v>5000.0</v>
      </c>
      <c r="K25" s="28">
        <v>2000.0</v>
      </c>
      <c r="L25" s="32">
        <v>2000.0</v>
      </c>
      <c r="M25" s="28">
        <v>2000.0</v>
      </c>
      <c r="N25" s="28">
        <v>5000.0</v>
      </c>
      <c r="O25" s="33">
        <f t="shared" si="6"/>
        <v>33000</v>
      </c>
      <c r="P25" s="14"/>
    </row>
    <row r="26" ht="24.0" customHeight="1">
      <c r="A26" s="13"/>
      <c r="B26" s="27" t="s">
        <v>30</v>
      </c>
      <c r="C26" s="52">
        <v>100.0</v>
      </c>
      <c r="D26" s="29">
        <v>200.0</v>
      </c>
      <c r="E26" s="30">
        <v>200.0</v>
      </c>
      <c r="F26" s="49">
        <v>100.0</v>
      </c>
      <c r="G26" s="33">
        <v>200.0</v>
      </c>
      <c r="H26" s="46">
        <v>200.0</v>
      </c>
      <c r="I26" s="28">
        <v>200.0</v>
      </c>
      <c r="J26" s="52">
        <v>50.0</v>
      </c>
      <c r="K26" s="28">
        <v>200.0</v>
      </c>
      <c r="L26" s="61">
        <v>50.0</v>
      </c>
      <c r="M26" s="28">
        <v>200.0</v>
      </c>
      <c r="N26" s="52">
        <v>50.0</v>
      </c>
      <c r="O26" s="33">
        <f t="shared" si="6"/>
        <v>1750</v>
      </c>
      <c r="P26" s="14"/>
    </row>
    <row r="27" ht="24.0" customHeight="1">
      <c r="A27" s="13"/>
      <c r="B27" s="53"/>
      <c r="C27" s="54"/>
      <c r="D27" s="55"/>
      <c r="E27" s="56"/>
      <c r="F27" s="57"/>
      <c r="G27" s="15"/>
      <c r="H27" s="58"/>
      <c r="I27" s="54"/>
      <c r="J27" s="54"/>
      <c r="K27" s="54"/>
      <c r="L27" s="16"/>
      <c r="M27" s="54"/>
      <c r="N27" s="54"/>
      <c r="O27" s="15"/>
      <c r="P27" s="14"/>
    </row>
    <row r="28" ht="24.0" customHeight="1">
      <c r="A28" s="13"/>
      <c r="B28" s="62" t="s">
        <v>31</v>
      </c>
      <c r="C28" s="60">
        <f t="shared" ref="C28:N28" si="7">sum(C30:C31)</f>
        <v>3500</v>
      </c>
      <c r="D28" s="60">
        <f t="shared" si="7"/>
        <v>4900</v>
      </c>
      <c r="E28" s="60">
        <f t="shared" si="7"/>
        <v>2110</v>
      </c>
      <c r="F28" s="60">
        <f t="shared" si="7"/>
        <v>4000</v>
      </c>
      <c r="G28" s="60">
        <f t="shared" si="7"/>
        <v>4000</v>
      </c>
      <c r="H28" s="60">
        <f t="shared" si="7"/>
        <v>4300</v>
      </c>
      <c r="I28" s="60">
        <f t="shared" si="7"/>
        <v>3800</v>
      </c>
      <c r="J28" s="60">
        <f t="shared" si="7"/>
        <v>3700</v>
      </c>
      <c r="K28" s="60">
        <f t="shared" si="7"/>
        <v>4000</v>
      </c>
      <c r="L28" s="60">
        <f t="shared" si="7"/>
        <v>4000</v>
      </c>
      <c r="M28" s="60">
        <f t="shared" si="7"/>
        <v>4000</v>
      </c>
      <c r="N28" s="60">
        <f t="shared" si="7"/>
        <v>10000</v>
      </c>
      <c r="O28" s="44">
        <f>SUM($C28:$N28)</f>
        <v>52310</v>
      </c>
      <c r="P28" s="14"/>
    </row>
    <row r="29" ht="30.0" customHeight="1">
      <c r="A29" s="13"/>
      <c r="B29" s="14"/>
      <c r="C29" s="15"/>
      <c r="D29" s="15"/>
      <c r="E29" s="15"/>
      <c r="F29" s="15"/>
      <c r="G29" s="16"/>
      <c r="H29" s="15"/>
      <c r="I29" s="15"/>
      <c r="J29" s="16"/>
      <c r="K29" s="15"/>
      <c r="L29" s="16"/>
      <c r="M29" s="15"/>
      <c r="N29" s="15"/>
      <c r="O29" s="15"/>
      <c r="P29" s="14"/>
    </row>
    <row r="30" ht="24.0" customHeight="1">
      <c r="A30" s="13"/>
      <c r="B30" s="45" t="s">
        <v>32</v>
      </c>
      <c r="C30" s="28">
        <v>2000.0</v>
      </c>
      <c r="D30" s="29">
        <v>2000.0</v>
      </c>
      <c r="E30" s="30">
        <v>2000.0</v>
      </c>
      <c r="F30" s="31">
        <v>2000.0</v>
      </c>
      <c r="G30" s="33">
        <v>2000.0</v>
      </c>
      <c r="H30" s="46">
        <v>2000.0</v>
      </c>
      <c r="I30" s="28">
        <v>2000.0</v>
      </c>
      <c r="J30" s="28">
        <v>2000.0</v>
      </c>
      <c r="K30" s="28">
        <v>2000.0</v>
      </c>
      <c r="L30" s="32">
        <v>2000.0</v>
      </c>
      <c r="M30" s="28">
        <v>2000.0</v>
      </c>
      <c r="N30" s="28">
        <v>2000.0</v>
      </c>
      <c r="O30" s="33">
        <f t="shared" ref="O30:O31" si="8">SUM($C30:$N30)</f>
        <v>24000</v>
      </c>
      <c r="P30" s="14"/>
    </row>
    <row r="31" ht="24.0" customHeight="1">
      <c r="A31" s="13"/>
      <c r="B31" s="45" t="s">
        <v>33</v>
      </c>
      <c r="C31" s="52">
        <v>1500.0</v>
      </c>
      <c r="D31" s="52">
        <v>2900.0</v>
      </c>
      <c r="E31" s="61">
        <v>110.0</v>
      </c>
      <c r="F31" s="32">
        <v>2000.0</v>
      </c>
      <c r="G31" s="33">
        <v>2000.0</v>
      </c>
      <c r="H31" s="51">
        <v>2300.0</v>
      </c>
      <c r="I31" s="52">
        <v>1800.0</v>
      </c>
      <c r="J31" s="52">
        <v>1700.0</v>
      </c>
      <c r="K31" s="28">
        <v>2000.0</v>
      </c>
      <c r="L31" s="32">
        <v>2000.0</v>
      </c>
      <c r="M31" s="28">
        <v>2000.0</v>
      </c>
      <c r="N31" s="52">
        <v>8000.0</v>
      </c>
      <c r="O31" s="33">
        <f t="shared" si="8"/>
        <v>28310</v>
      </c>
      <c r="P31" s="14"/>
    </row>
    <row r="32" ht="24.0" customHeight="1">
      <c r="A32" s="13"/>
      <c r="B32" s="53"/>
      <c r="C32" s="54"/>
      <c r="D32" s="54"/>
      <c r="E32" s="16"/>
      <c r="F32" s="16"/>
      <c r="G32" s="15"/>
      <c r="H32" s="58"/>
      <c r="I32" s="54"/>
      <c r="J32" s="54"/>
      <c r="K32" s="54"/>
      <c r="L32" s="16"/>
      <c r="M32" s="54"/>
      <c r="N32" s="54"/>
      <c r="O32" s="15"/>
      <c r="P32" s="14"/>
    </row>
    <row r="33" ht="36.0" customHeight="1">
      <c r="A33" s="13"/>
      <c r="B33" s="63" t="s">
        <v>34</v>
      </c>
      <c r="C33" s="64">
        <f t="shared" ref="C33:O33" si="9">C6+C11+C20+C28</f>
        <v>125120</v>
      </c>
      <c r="D33" s="64">
        <f t="shared" si="9"/>
        <v>126970</v>
      </c>
      <c r="E33" s="65">
        <f t="shared" si="9"/>
        <v>124280</v>
      </c>
      <c r="F33" s="65">
        <f t="shared" si="9"/>
        <v>131945</v>
      </c>
      <c r="G33" s="66">
        <f t="shared" si="9"/>
        <v>128945</v>
      </c>
      <c r="H33" s="67">
        <f t="shared" si="9"/>
        <v>129985</v>
      </c>
      <c r="I33" s="64">
        <f t="shared" si="9"/>
        <v>128785</v>
      </c>
      <c r="J33" s="64">
        <f t="shared" si="9"/>
        <v>138008</v>
      </c>
      <c r="K33" s="64">
        <f t="shared" si="9"/>
        <v>135458</v>
      </c>
      <c r="L33" s="65">
        <f t="shared" si="9"/>
        <v>135308</v>
      </c>
      <c r="M33" s="64">
        <f t="shared" si="9"/>
        <v>135658</v>
      </c>
      <c r="N33" s="64">
        <f t="shared" si="9"/>
        <v>145408</v>
      </c>
      <c r="O33" s="66">
        <f t="shared" si="9"/>
        <v>1585870</v>
      </c>
      <c r="P33" s="14"/>
    </row>
    <row r="34" ht="24.0" customHeight="1">
      <c r="A34" s="13"/>
      <c r="B34" s="14"/>
      <c r="C34" s="15"/>
      <c r="D34" s="15"/>
      <c r="E34" s="15"/>
      <c r="F34" s="15"/>
      <c r="G34" s="15"/>
      <c r="H34" s="15"/>
      <c r="I34" s="54"/>
      <c r="J34" s="15"/>
      <c r="K34" s="15"/>
      <c r="L34" s="15"/>
      <c r="M34" s="15"/>
      <c r="N34" s="15"/>
      <c r="O34" s="15"/>
      <c r="P34" s="14"/>
    </row>
  </sheetData>
  <printOptions horizontalCentered="1"/>
  <pageMargins bottom="0.5" footer="0.0" header="0.0" left="0.3" right="0.3" top="0.5"/>
  <pageSetup orientation="landscape"/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75"/>
    <col customWidth="1" min="2" max="2" width="28.63"/>
    <col customWidth="1" min="3" max="15" width="14.38"/>
    <col customWidth="1" min="16" max="16" width="2.75"/>
  </cols>
  <sheetData>
    <row r="1" ht="47.25" customHeight="1">
      <c r="A1" s="68"/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4"/>
    </row>
    <row r="2" ht="47.25" customHeight="1">
      <c r="A2" s="71"/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8"/>
    </row>
    <row r="3" ht="47.25" customHeight="1">
      <c r="A3" s="74"/>
      <c r="B3" s="75" t="s">
        <v>35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12"/>
    </row>
    <row r="4" ht="30.0" customHeight="1">
      <c r="A4" s="13"/>
      <c r="B4" s="14"/>
      <c r="C4" s="15"/>
      <c r="D4" s="15"/>
      <c r="E4" s="15"/>
      <c r="F4" s="15"/>
      <c r="G4" s="16"/>
      <c r="H4" s="15"/>
      <c r="I4" s="15"/>
      <c r="J4" s="16"/>
      <c r="K4" s="15"/>
      <c r="L4" s="16"/>
      <c r="M4" s="15"/>
      <c r="N4" s="15"/>
      <c r="O4" s="15"/>
      <c r="P4" s="14"/>
    </row>
    <row r="5" ht="36.0" customHeight="1">
      <c r="A5" s="17"/>
      <c r="B5" s="77"/>
      <c r="C5" s="78" t="s">
        <v>2</v>
      </c>
      <c r="D5" s="79" t="s">
        <v>3</v>
      </c>
      <c r="E5" s="80" t="s">
        <v>4</v>
      </c>
      <c r="F5" s="81" t="s">
        <v>5</v>
      </c>
      <c r="G5" s="81" t="s">
        <v>6</v>
      </c>
      <c r="H5" s="79" t="s">
        <v>7</v>
      </c>
      <c r="I5" s="80" t="s">
        <v>8</v>
      </c>
      <c r="J5" s="81" t="s">
        <v>9</v>
      </c>
      <c r="K5" s="78" t="s">
        <v>10</v>
      </c>
      <c r="L5" s="81" t="s">
        <v>11</v>
      </c>
      <c r="M5" s="78" t="s">
        <v>12</v>
      </c>
      <c r="N5" s="78" t="s">
        <v>13</v>
      </c>
      <c r="O5" s="79" t="s">
        <v>14</v>
      </c>
      <c r="P5" s="17"/>
    </row>
    <row r="6" ht="24.0" customHeight="1">
      <c r="A6" s="23"/>
      <c r="B6" s="82" t="s">
        <v>15</v>
      </c>
      <c r="C6" s="83">
        <f t="shared" ref="C6:N6" si="1">sum(C8:C9)</f>
        <v>107950</v>
      </c>
      <c r="D6" s="83">
        <f t="shared" si="1"/>
        <v>107950</v>
      </c>
      <c r="E6" s="83">
        <f t="shared" si="1"/>
        <v>107950</v>
      </c>
      <c r="F6" s="83">
        <f t="shared" si="1"/>
        <v>111760</v>
      </c>
      <c r="G6" s="83">
        <f t="shared" si="1"/>
        <v>111760</v>
      </c>
      <c r="H6" s="83">
        <f t="shared" si="1"/>
        <v>111760</v>
      </c>
      <c r="I6" s="83">
        <f t="shared" si="1"/>
        <v>0</v>
      </c>
      <c r="J6" s="83">
        <f t="shared" si="1"/>
        <v>0</v>
      </c>
      <c r="K6" s="83">
        <f t="shared" si="1"/>
        <v>0</v>
      </c>
      <c r="L6" s="83">
        <f t="shared" si="1"/>
        <v>0</v>
      </c>
      <c r="M6" s="83">
        <f t="shared" si="1"/>
        <v>0</v>
      </c>
      <c r="N6" s="83">
        <f t="shared" si="1"/>
        <v>0</v>
      </c>
      <c r="O6" s="83">
        <f>SUM($C6:$N6)</f>
        <v>659130</v>
      </c>
      <c r="P6" s="26"/>
    </row>
    <row r="7" ht="30.0" customHeight="1">
      <c r="A7" s="13"/>
      <c r="B7" s="14"/>
      <c r="C7" s="15"/>
      <c r="D7" s="15"/>
      <c r="E7" s="15"/>
      <c r="F7" s="15"/>
      <c r="G7" s="16"/>
      <c r="H7" s="15"/>
      <c r="I7" s="15"/>
      <c r="J7" s="16"/>
      <c r="K7" s="15"/>
      <c r="L7" s="16"/>
      <c r="M7" s="15"/>
      <c r="N7" s="15"/>
      <c r="O7" s="15"/>
      <c r="P7" s="14"/>
    </row>
    <row r="8" ht="24.0" customHeight="1">
      <c r="A8" s="13"/>
      <c r="B8" s="27" t="s">
        <v>16</v>
      </c>
      <c r="C8" s="28">
        <v>85000.0</v>
      </c>
      <c r="D8" s="29">
        <v>85000.0</v>
      </c>
      <c r="E8" s="30">
        <v>85000.0</v>
      </c>
      <c r="F8" s="31">
        <v>88000.0</v>
      </c>
      <c r="G8" s="32">
        <v>88000.0</v>
      </c>
      <c r="H8" s="33">
        <v>88000.0</v>
      </c>
      <c r="I8" s="28"/>
      <c r="J8" s="32"/>
      <c r="K8" s="28"/>
      <c r="L8" s="32"/>
      <c r="M8" s="28"/>
      <c r="N8" s="28"/>
      <c r="O8" s="33">
        <f t="shared" ref="O8:O9" si="2">SUM($C8:$N8)</f>
        <v>519000</v>
      </c>
      <c r="P8" s="14"/>
    </row>
    <row r="9" ht="24.0" customHeight="1">
      <c r="A9" s="13"/>
      <c r="B9" s="27" t="s">
        <v>17</v>
      </c>
      <c r="C9" s="28">
        <v>22950.0</v>
      </c>
      <c r="D9" s="29">
        <v>22950.0</v>
      </c>
      <c r="E9" s="30">
        <v>22950.0</v>
      </c>
      <c r="F9" s="31">
        <v>23760.0</v>
      </c>
      <c r="G9" s="32">
        <v>23760.0</v>
      </c>
      <c r="H9" s="33">
        <v>23760.0</v>
      </c>
      <c r="I9" s="28"/>
      <c r="J9" s="32"/>
      <c r="K9" s="28"/>
      <c r="L9" s="32"/>
      <c r="M9" s="28"/>
      <c r="N9" s="28"/>
      <c r="O9" s="33">
        <f t="shared" si="2"/>
        <v>140130</v>
      </c>
      <c r="P9" s="14"/>
    </row>
    <row r="10" ht="24.0" customHeight="1">
      <c r="A10" s="34"/>
      <c r="B10" s="35"/>
      <c r="C10" s="36"/>
      <c r="D10" s="37"/>
      <c r="E10" s="38"/>
      <c r="F10" s="39"/>
      <c r="G10" s="40"/>
      <c r="H10" s="41"/>
      <c r="I10" s="36"/>
      <c r="J10" s="40"/>
      <c r="K10" s="36"/>
      <c r="L10" s="40"/>
      <c r="M10" s="36"/>
      <c r="N10" s="36"/>
      <c r="O10" s="42"/>
      <c r="P10" s="43"/>
    </row>
    <row r="11" ht="24.0" customHeight="1">
      <c r="A11" s="17"/>
      <c r="B11" s="82" t="s">
        <v>18</v>
      </c>
      <c r="C11" s="83">
        <f t="shared" ref="C11:N11" si="3">sum(C13:C18)</f>
        <v>10531</v>
      </c>
      <c r="D11" s="83">
        <f t="shared" si="3"/>
        <v>10956</v>
      </c>
      <c r="E11" s="83">
        <f t="shared" si="3"/>
        <v>10932</v>
      </c>
      <c r="F11" s="83">
        <f t="shared" si="3"/>
        <v>10790</v>
      </c>
      <c r="G11" s="83">
        <f t="shared" si="3"/>
        <v>10652</v>
      </c>
      <c r="H11" s="83">
        <f t="shared" si="3"/>
        <v>10614</v>
      </c>
      <c r="I11" s="83">
        <f t="shared" si="3"/>
        <v>0</v>
      </c>
      <c r="J11" s="83">
        <f t="shared" si="3"/>
        <v>0</v>
      </c>
      <c r="K11" s="83">
        <f t="shared" si="3"/>
        <v>0</v>
      </c>
      <c r="L11" s="83">
        <f t="shared" si="3"/>
        <v>0</v>
      </c>
      <c r="M11" s="83">
        <f t="shared" si="3"/>
        <v>0</v>
      </c>
      <c r="N11" s="83">
        <f t="shared" si="3"/>
        <v>0</v>
      </c>
      <c r="O11" s="84">
        <f>SUM($C11:$N11)</f>
        <v>64475</v>
      </c>
      <c r="P11" s="26"/>
    </row>
    <row r="12" ht="30.0" customHeight="1">
      <c r="A12" s="13"/>
      <c r="B12" s="14"/>
      <c r="C12" s="15"/>
      <c r="D12" s="15"/>
      <c r="E12" s="15"/>
      <c r="F12" s="15"/>
      <c r="G12" s="16"/>
      <c r="H12" s="15"/>
      <c r="I12" s="15"/>
      <c r="J12" s="16"/>
      <c r="K12" s="15"/>
      <c r="L12" s="16"/>
      <c r="M12" s="15"/>
      <c r="N12" s="15"/>
      <c r="O12" s="15"/>
      <c r="P12" s="14"/>
    </row>
    <row r="13" ht="24.0" customHeight="1">
      <c r="A13" s="13"/>
      <c r="B13" s="45" t="s">
        <v>19</v>
      </c>
      <c r="C13" s="28">
        <v>9800.0</v>
      </c>
      <c r="D13" s="28">
        <v>9800.0</v>
      </c>
      <c r="E13" s="28">
        <v>9800.0</v>
      </c>
      <c r="F13" s="28">
        <v>9800.0</v>
      </c>
      <c r="G13" s="28">
        <v>9800.0</v>
      </c>
      <c r="H13" s="28">
        <v>9800.0</v>
      </c>
      <c r="I13" s="28"/>
      <c r="J13" s="32"/>
      <c r="K13" s="28"/>
      <c r="L13" s="32"/>
      <c r="M13" s="28"/>
      <c r="N13" s="28"/>
      <c r="O13" s="33">
        <f t="shared" ref="O13:O18" si="4">SUM($C13:$N13)</f>
        <v>58800</v>
      </c>
      <c r="P13" s="14"/>
    </row>
    <row r="14" ht="24.0" customHeight="1">
      <c r="A14" s="13"/>
      <c r="B14" s="45" t="s">
        <v>20</v>
      </c>
      <c r="C14" s="28">
        <v>4.0</v>
      </c>
      <c r="D14" s="28">
        <v>430.0</v>
      </c>
      <c r="E14" s="28">
        <v>385.0</v>
      </c>
      <c r="F14" s="28">
        <v>230.0</v>
      </c>
      <c r="G14" s="28">
        <v>87.0</v>
      </c>
      <c r="H14" s="28">
        <v>88.0</v>
      </c>
      <c r="I14" s="28"/>
      <c r="J14" s="32"/>
      <c r="K14" s="28"/>
      <c r="L14" s="32"/>
      <c r="M14" s="28"/>
      <c r="N14" s="28"/>
      <c r="O14" s="33">
        <f t="shared" si="4"/>
        <v>1224</v>
      </c>
      <c r="P14" s="14"/>
    </row>
    <row r="15" ht="24.0" customHeight="1">
      <c r="A15" s="13"/>
      <c r="B15" s="45" t="s">
        <v>21</v>
      </c>
      <c r="C15" s="28">
        <v>288.0</v>
      </c>
      <c r="D15" s="28">
        <v>278.0</v>
      </c>
      <c r="E15" s="28">
        <v>268.0</v>
      </c>
      <c r="F15" s="28">
        <v>299.0</v>
      </c>
      <c r="G15" s="28">
        <v>306.0</v>
      </c>
      <c r="H15" s="28">
        <v>290.0</v>
      </c>
      <c r="I15" s="52"/>
      <c r="J15" s="32"/>
      <c r="K15" s="28"/>
      <c r="L15" s="32"/>
      <c r="M15" s="28"/>
      <c r="N15" s="28"/>
      <c r="O15" s="33">
        <f t="shared" si="4"/>
        <v>1729</v>
      </c>
      <c r="P15" s="14"/>
    </row>
    <row r="16" ht="24.0" customHeight="1">
      <c r="A16" s="13"/>
      <c r="B16" s="45" t="s">
        <v>22</v>
      </c>
      <c r="C16" s="28">
        <v>35.0</v>
      </c>
      <c r="D16" s="28">
        <v>33.0</v>
      </c>
      <c r="E16" s="28">
        <v>34.0</v>
      </c>
      <c r="F16" s="28">
        <v>36.0</v>
      </c>
      <c r="G16" s="28">
        <v>34.0</v>
      </c>
      <c r="H16" s="28">
        <v>36.0</v>
      </c>
      <c r="I16" s="28"/>
      <c r="J16" s="32"/>
      <c r="K16" s="28"/>
      <c r="L16" s="32"/>
      <c r="M16" s="28"/>
      <c r="N16" s="28"/>
      <c r="O16" s="33">
        <f t="shared" si="4"/>
        <v>208</v>
      </c>
      <c r="P16" s="14"/>
    </row>
    <row r="17" ht="24.0" customHeight="1">
      <c r="A17" s="13"/>
      <c r="B17" s="45" t="s">
        <v>23</v>
      </c>
      <c r="C17" s="28">
        <v>224.0</v>
      </c>
      <c r="D17" s="28">
        <v>235.0</v>
      </c>
      <c r="E17" s="28">
        <v>265.0</v>
      </c>
      <c r="F17" s="28">
        <v>245.0</v>
      </c>
      <c r="G17" s="28">
        <v>245.0</v>
      </c>
      <c r="H17" s="28">
        <v>220.0</v>
      </c>
      <c r="I17" s="51"/>
      <c r="J17" s="51"/>
      <c r="K17" s="51"/>
      <c r="L17" s="51"/>
      <c r="M17" s="51"/>
      <c r="N17" s="51"/>
      <c r="O17" s="33">
        <f t="shared" si="4"/>
        <v>1434</v>
      </c>
      <c r="P17" s="14"/>
    </row>
    <row r="18" ht="24.0" customHeight="1">
      <c r="A18" s="34"/>
      <c r="B18" s="27" t="s">
        <v>24</v>
      </c>
      <c r="C18" s="28">
        <v>180.0</v>
      </c>
      <c r="D18" s="28">
        <v>180.0</v>
      </c>
      <c r="E18" s="28">
        <v>180.0</v>
      </c>
      <c r="F18" s="28">
        <v>180.0</v>
      </c>
      <c r="G18" s="28">
        <v>180.0</v>
      </c>
      <c r="H18" s="28">
        <v>180.0</v>
      </c>
      <c r="I18" s="28"/>
      <c r="J18" s="32"/>
      <c r="K18" s="28"/>
      <c r="L18" s="32"/>
      <c r="M18" s="28"/>
      <c r="N18" s="28"/>
      <c r="O18" s="33">
        <f t="shared" si="4"/>
        <v>1080</v>
      </c>
      <c r="P18" s="43"/>
    </row>
    <row r="19" ht="24.0" customHeight="1">
      <c r="A19" s="13"/>
      <c r="B19" s="53"/>
      <c r="C19" s="54"/>
      <c r="D19" s="55"/>
      <c r="E19" s="56"/>
      <c r="F19" s="57"/>
      <c r="G19" s="15"/>
      <c r="H19" s="58"/>
      <c r="I19" s="54"/>
      <c r="J19" s="54"/>
      <c r="K19" s="54"/>
      <c r="L19" s="16"/>
      <c r="M19" s="54"/>
      <c r="N19" s="54"/>
      <c r="O19" s="15"/>
      <c r="P19" s="14"/>
    </row>
    <row r="20" ht="24.0" customHeight="1">
      <c r="A20" s="17"/>
      <c r="B20" s="85" t="s">
        <v>25</v>
      </c>
      <c r="C20" s="86">
        <f t="shared" ref="C20:N20" si="5">sum(C22:C26)</f>
        <v>7400</v>
      </c>
      <c r="D20" s="86">
        <f t="shared" si="5"/>
        <v>3400</v>
      </c>
      <c r="E20" s="86">
        <f t="shared" si="5"/>
        <v>3000</v>
      </c>
      <c r="F20" s="86">
        <f t="shared" si="5"/>
        <v>11000</v>
      </c>
      <c r="G20" s="86">
        <f t="shared" si="5"/>
        <v>2800</v>
      </c>
      <c r="H20" s="86">
        <f t="shared" si="5"/>
        <v>4480</v>
      </c>
      <c r="I20" s="86">
        <f t="shared" si="5"/>
        <v>0</v>
      </c>
      <c r="J20" s="86">
        <f t="shared" si="5"/>
        <v>0</v>
      </c>
      <c r="K20" s="86">
        <f t="shared" si="5"/>
        <v>0</v>
      </c>
      <c r="L20" s="86">
        <f t="shared" si="5"/>
        <v>0</v>
      </c>
      <c r="M20" s="86">
        <f t="shared" si="5"/>
        <v>0</v>
      </c>
      <c r="N20" s="86">
        <f t="shared" si="5"/>
        <v>0</v>
      </c>
      <c r="O20" s="84">
        <f>SUM($C20:$N20)</f>
        <v>32080</v>
      </c>
      <c r="P20" s="14"/>
    </row>
    <row r="21" ht="30.0" customHeight="1">
      <c r="A21" s="13"/>
      <c r="B21" s="14"/>
      <c r="C21" s="15"/>
      <c r="D21" s="15"/>
      <c r="E21" s="15"/>
      <c r="F21" s="15"/>
      <c r="G21" s="16"/>
      <c r="H21" s="15"/>
      <c r="I21" s="15"/>
      <c r="J21" s="16"/>
      <c r="K21" s="15"/>
      <c r="L21" s="16"/>
      <c r="M21" s="15"/>
      <c r="N21" s="15"/>
      <c r="O21" s="15"/>
      <c r="P21" s="14"/>
    </row>
    <row r="22" ht="24.0" customHeight="1">
      <c r="A22" s="13"/>
      <c r="B22" s="45" t="s">
        <v>26</v>
      </c>
      <c r="C22" s="28">
        <v>500.0</v>
      </c>
      <c r="D22" s="28">
        <v>500.0</v>
      </c>
      <c r="E22" s="28">
        <v>500.0</v>
      </c>
      <c r="F22" s="28">
        <v>500.0</v>
      </c>
      <c r="G22" s="28">
        <v>500.0</v>
      </c>
      <c r="H22" s="28">
        <v>500.0</v>
      </c>
      <c r="I22" s="47"/>
      <c r="J22" s="30"/>
      <c r="K22" s="28"/>
      <c r="L22" s="32"/>
      <c r="M22" s="52"/>
      <c r="N22" s="28"/>
      <c r="O22" s="33">
        <f t="shared" ref="O22:O26" si="6">SUM($C22:$N22)</f>
        <v>3000</v>
      </c>
      <c r="P22" s="14"/>
    </row>
    <row r="23" ht="24.0" customHeight="1">
      <c r="A23" s="13"/>
      <c r="B23" s="45" t="s">
        <v>27</v>
      </c>
      <c r="C23" s="28">
        <v>200.0</v>
      </c>
      <c r="D23" s="28">
        <v>200.0</v>
      </c>
      <c r="E23" s="28">
        <v>200.0</v>
      </c>
      <c r="F23" s="28">
        <v>200.0</v>
      </c>
      <c r="G23" s="28">
        <v>200.0</v>
      </c>
      <c r="H23" s="28">
        <v>1500.0</v>
      </c>
      <c r="I23" s="28"/>
      <c r="J23" s="28"/>
      <c r="K23" s="28"/>
      <c r="L23" s="32"/>
      <c r="M23" s="28"/>
      <c r="N23" s="28"/>
      <c r="O23" s="33">
        <f t="shared" si="6"/>
        <v>2500</v>
      </c>
      <c r="P23" s="14"/>
    </row>
    <row r="24" ht="24.0" customHeight="1">
      <c r="A24" s="13"/>
      <c r="B24" s="45" t="s">
        <v>28</v>
      </c>
      <c r="C24" s="28">
        <v>4800.0</v>
      </c>
      <c r="D24" s="28">
        <v>0.0</v>
      </c>
      <c r="E24" s="28">
        <v>0.0</v>
      </c>
      <c r="F24" s="28">
        <v>5500.0</v>
      </c>
      <c r="G24" s="28">
        <v>0.0</v>
      </c>
      <c r="H24" s="28">
        <v>0.0</v>
      </c>
      <c r="I24" s="51"/>
      <c r="J24" s="51"/>
      <c r="K24" s="51"/>
      <c r="L24" s="51"/>
      <c r="M24" s="51"/>
      <c r="N24" s="51"/>
      <c r="O24" s="33">
        <f t="shared" si="6"/>
        <v>10300</v>
      </c>
      <c r="P24" s="14"/>
    </row>
    <row r="25" ht="24.0" customHeight="1">
      <c r="A25" s="13"/>
      <c r="B25" s="45" t="s">
        <v>29</v>
      </c>
      <c r="C25" s="28">
        <v>100.0</v>
      </c>
      <c r="D25" s="28">
        <v>500.0</v>
      </c>
      <c r="E25" s="28">
        <v>100.0</v>
      </c>
      <c r="F25" s="28">
        <v>100.0</v>
      </c>
      <c r="G25" s="28">
        <v>600.0</v>
      </c>
      <c r="H25" s="28">
        <v>180.0</v>
      </c>
      <c r="I25" s="28"/>
      <c r="J25" s="28"/>
      <c r="K25" s="28"/>
      <c r="L25" s="32"/>
      <c r="M25" s="28"/>
      <c r="N25" s="28"/>
      <c r="O25" s="33">
        <f t="shared" si="6"/>
        <v>1580</v>
      </c>
      <c r="P25" s="14"/>
    </row>
    <row r="26" ht="24.0" customHeight="1">
      <c r="A26" s="13"/>
      <c r="B26" s="27" t="s">
        <v>30</v>
      </c>
      <c r="C26" s="28">
        <v>1800.0</v>
      </c>
      <c r="D26" s="28">
        <v>2200.0</v>
      </c>
      <c r="E26" s="28">
        <v>2200.0</v>
      </c>
      <c r="F26" s="28">
        <v>4700.0</v>
      </c>
      <c r="G26" s="28">
        <v>1500.0</v>
      </c>
      <c r="H26" s="28">
        <v>2300.0</v>
      </c>
      <c r="I26" s="28"/>
      <c r="J26" s="52"/>
      <c r="K26" s="28"/>
      <c r="L26" s="61"/>
      <c r="M26" s="28"/>
      <c r="N26" s="52"/>
      <c r="O26" s="33">
        <f t="shared" si="6"/>
        <v>14700</v>
      </c>
      <c r="P26" s="14"/>
    </row>
    <row r="27" ht="24.0" customHeight="1">
      <c r="A27" s="13"/>
      <c r="B27" s="53"/>
      <c r="C27" s="54"/>
      <c r="D27" s="55"/>
      <c r="E27" s="56"/>
      <c r="F27" s="57"/>
      <c r="G27" s="15"/>
      <c r="H27" s="58"/>
      <c r="I27" s="54"/>
      <c r="J27" s="54"/>
      <c r="K27" s="54"/>
      <c r="L27" s="16"/>
      <c r="M27" s="54"/>
      <c r="N27" s="54"/>
      <c r="O27" s="15"/>
      <c r="P27" s="14"/>
    </row>
    <row r="28" ht="24.0" customHeight="1">
      <c r="A28" s="17"/>
      <c r="B28" s="87" t="s">
        <v>31</v>
      </c>
      <c r="C28" s="86">
        <f t="shared" ref="C28:N28" si="7">sum(C30:C31)</f>
        <v>2800</v>
      </c>
      <c r="D28" s="86">
        <f t="shared" si="7"/>
        <v>4600</v>
      </c>
      <c r="E28" s="86">
        <f t="shared" si="7"/>
        <v>2800</v>
      </c>
      <c r="F28" s="86">
        <f t="shared" si="7"/>
        <v>2800</v>
      </c>
      <c r="G28" s="86">
        <f t="shared" si="7"/>
        <v>2000</v>
      </c>
      <c r="H28" s="86">
        <f t="shared" si="7"/>
        <v>6300</v>
      </c>
      <c r="I28" s="86">
        <f t="shared" si="7"/>
        <v>0</v>
      </c>
      <c r="J28" s="86">
        <f t="shared" si="7"/>
        <v>0</v>
      </c>
      <c r="K28" s="86">
        <f t="shared" si="7"/>
        <v>0</v>
      </c>
      <c r="L28" s="86">
        <f t="shared" si="7"/>
        <v>0</v>
      </c>
      <c r="M28" s="86">
        <f t="shared" si="7"/>
        <v>0</v>
      </c>
      <c r="N28" s="86">
        <f t="shared" si="7"/>
        <v>0</v>
      </c>
      <c r="O28" s="84">
        <f>SUM($C28:$N28)</f>
        <v>21300</v>
      </c>
      <c r="P28" s="14"/>
    </row>
    <row r="29" ht="30.0" customHeight="1">
      <c r="A29" s="13"/>
      <c r="B29" s="14"/>
      <c r="C29" s="15"/>
      <c r="D29" s="15"/>
      <c r="E29" s="15"/>
      <c r="F29" s="15"/>
      <c r="G29" s="16"/>
      <c r="H29" s="15"/>
      <c r="I29" s="15"/>
      <c r="J29" s="16"/>
      <c r="K29" s="15"/>
      <c r="L29" s="16"/>
      <c r="M29" s="15"/>
      <c r="N29" s="15"/>
      <c r="O29" s="15"/>
      <c r="P29" s="14"/>
    </row>
    <row r="30" ht="24.0" customHeight="1">
      <c r="A30" s="13"/>
      <c r="B30" s="45" t="s">
        <v>32</v>
      </c>
      <c r="C30" s="28">
        <v>1600.0</v>
      </c>
      <c r="D30" s="28">
        <v>2400.0</v>
      </c>
      <c r="E30" s="28">
        <v>1400.0</v>
      </c>
      <c r="F30" s="28">
        <v>1600.0</v>
      </c>
      <c r="G30" s="28">
        <v>1200.0</v>
      </c>
      <c r="H30" s="28">
        <v>2800.0</v>
      </c>
      <c r="I30" s="28"/>
      <c r="J30" s="28"/>
      <c r="K30" s="28"/>
      <c r="L30" s="32"/>
      <c r="M30" s="28"/>
      <c r="N30" s="28"/>
      <c r="O30" s="33">
        <f t="shared" ref="O30:O31" si="8">SUM($C30:$N30)</f>
        <v>11000</v>
      </c>
      <c r="P30" s="14"/>
    </row>
    <row r="31" ht="24.0" customHeight="1">
      <c r="A31" s="13"/>
      <c r="B31" s="45" t="s">
        <v>33</v>
      </c>
      <c r="C31" s="28">
        <v>1200.0</v>
      </c>
      <c r="D31" s="28">
        <v>2200.0</v>
      </c>
      <c r="E31" s="28">
        <v>1400.0</v>
      </c>
      <c r="F31" s="28">
        <v>1200.0</v>
      </c>
      <c r="G31" s="28">
        <v>800.0</v>
      </c>
      <c r="H31" s="28">
        <v>3500.0</v>
      </c>
      <c r="I31" s="52"/>
      <c r="J31" s="52"/>
      <c r="K31" s="28"/>
      <c r="L31" s="32"/>
      <c r="M31" s="28"/>
      <c r="N31" s="52"/>
      <c r="O31" s="33">
        <f t="shared" si="8"/>
        <v>10300</v>
      </c>
      <c r="P31" s="14"/>
    </row>
    <row r="32" ht="24.0" customHeight="1">
      <c r="A32" s="13"/>
      <c r="B32" s="53"/>
      <c r="C32" s="54"/>
      <c r="D32" s="54"/>
      <c r="E32" s="16"/>
      <c r="F32" s="16"/>
      <c r="G32" s="15"/>
      <c r="H32" s="58"/>
      <c r="I32" s="54"/>
      <c r="J32" s="54"/>
      <c r="K32" s="54"/>
      <c r="L32" s="16"/>
      <c r="M32" s="54"/>
      <c r="N32" s="54"/>
      <c r="O32" s="15"/>
      <c r="P32" s="14"/>
    </row>
    <row r="33" ht="36.0" customHeight="1">
      <c r="A33" s="17"/>
      <c r="B33" s="88" t="s">
        <v>34</v>
      </c>
      <c r="C33" s="89">
        <f t="shared" ref="C33:O33" si="9">C6+C11+C20+C28</f>
        <v>128681</v>
      </c>
      <c r="D33" s="89">
        <f t="shared" si="9"/>
        <v>126906</v>
      </c>
      <c r="E33" s="90">
        <f t="shared" si="9"/>
        <v>124682</v>
      </c>
      <c r="F33" s="90">
        <f t="shared" si="9"/>
        <v>136350</v>
      </c>
      <c r="G33" s="91">
        <f t="shared" si="9"/>
        <v>127212</v>
      </c>
      <c r="H33" s="92">
        <f t="shared" si="9"/>
        <v>133154</v>
      </c>
      <c r="I33" s="89">
        <f t="shared" si="9"/>
        <v>0</v>
      </c>
      <c r="J33" s="89">
        <f t="shared" si="9"/>
        <v>0</v>
      </c>
      <c r="K33" s="89">
        <f t="shared" si="9"/>
        <v>0</v>
      </c>
      <c r="L33" s="90">
        <f t="shared" si="9"/>
        <v>0</v>
      </c>
      <c r="M33" s="89">
        <f t="shared" si="9"/>
        <v>0</v>
      </c>
      <c r="N33" s="89">
        <f t="shared" si="9"/>
        <v>0</v>
      </c>
      <c r="O33" s="91">
        <f t="shared" si="9"/>
        <v>776985</v>
      </c>
      <c r="P33" s="14"/>
    </row>
    <row r="34" ht="24.0" customHeight="1">
      <c r="A34" s="13"/>
      <c r="B34" s="14"/>
      <c r="C34" s="15"/>
      <c r="D34" s="15"/>
      <c r="E34" s="15"/>
      <c r="F34" s="15"/>
      <c r="G34" s="15"/>
      <c r="H34" s="15"/>
      <c r="I34" s="54"/>
      <c r="J34" s="15"/>
      <c r="K34" s="15"/>
      <c r="L34" s="15"/>
      <c r="M34" s="15"/>
      <c r="N34" s="15"/>
      <c r="O34" s="15"/>
      <c r="P34" s="14"/>
    </row>
  </sheetData>
  <printOptions horizontalCentered="1"/>
  <pageMargins bottom="0.5" footer="0.0" header="0.0" left="0.3" right="0.3" top="0.5"/>
  <pageSetup orientation="landscape"/>
  <drawing r:id="rId1"/>
  <tableParts count="4">
    <tablePart r:id="rId6"/>
    <tablePart r:id="rId7"/>
    <tablePart r:id="rId8"/>
    <tablePart r:id="rId9"/>
  </tableParts>
</worksheet>
</file>